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64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C55" i="3"/>
  <c r="C48" i="3"/>
  <c r="C43" i="3"/>
  <c r="C32" i="3"/>
  <c r="C27" i="3"/>
  <c r="C64" i="3" s="1"/>
  <c r="C17" i="3"/>
  <c r="C13" i="3"/>
  <c r="C4" i="3"/>
  <c r="C24" i="3" s="1"/>
  <c r="B61" i="3"/>
  <c r="B55" i="3"/>
  <c r="B48" i="3"/>
  <c r="B43" i="3"/>
  <c r="B32" i="3"/>
  <c r="B27" i="3"/>
  <c r="B17" i="3"/>
  <c r="B13" i="3"/>
  <c r="B4" i="3"/>
  <c r="C66" i="3" l="1"/>
  <c r="B24" i="3"/>
  <c r="B64" i="3"/>
  <c r="C2" i="3"/>
  <c r="B66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<sst xmlns="http://schemas.openxmlformats.org/spreadsheetml/2006/main" count="56" uniqueCount="56">
  <si>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</si>
  <si>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</si>
  <si>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</si>
  <si>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</si>
  <si>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</si>
  <si>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</si>
  <si>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</si>
  <si>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</si>
  <si>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</si>
  <si>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</si>
  <si>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</si>
  <si>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</si>
  <si>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</si>
  <si>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</si>
  <si>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</si>
  <si>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</si>
  <si>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</si>
  <si>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</si>
  <si>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</si>
  <si>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</si>
  <si>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</si>
  <si>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</si>
  <si>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</si>
  <si>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</si>
  <si>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</si>
  <si>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</si>
  <si>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</si>
  <si>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</si>
  <si>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</si>
  <si>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</si>
  <si>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</si>
  <si>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</si>
  <si>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</si>
  <si>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</si>
  <si>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</si>
  <si>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</si>
  <si>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</si>
  <si>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</si>
  <si>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</si>
  <si>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</si>
  <si>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</si>
  <si>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</si>
  <si>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</si>
  <si>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</si>
  <si>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</si>
  <si>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</si>
  <si>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</si>
  <si>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</si>
  <si>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</si>
  <si>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</si>
  <si>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</si>
  <si>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</si>
  <si>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</si>
  <si>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</si>
  <si>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</si>
  <si>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Municipio de León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</si>
</sst>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165" fontId="3" fillId="0" borderId="4" xfId="8" applyNumberFormat="1" applyFont="1" applyBorder="1" applyAlignment="1" applyProtection="1">
      <alignment horizontal="center" vertical="center"/>
      <protection locked="0"/>
    </xf>
    <xf numFmtId="165" fontId="3" fillId="0" borderId="0" xfId="8" applyNumberFormat="1" applyFont="1" applyAlignment="1" applyProtection="1">
      <alignment vertical="center"/>
      <protection locked="0"/>
    </xf>
    <xf numFmtId="0" fontId="2" fillId="0" borderId="4" xfId="8" applyFont="1" applyFill="1" applyBorder="1" applyAlignment="1" applyProtection="1">
      <alignment horizontal="left" vertical="center" wrapText="1" indent="2"/>
      <protection locked="0"/>
    </xf>
    <xf numFmtId="165" fontId="2" fillId="0" borderId="4" xfId="16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Fill="1" applyBorder="1" applyAlignment="1" applyProtection="1">
      <alignment horizontal="left" vertical="center" wrapText="1" indent="3"/>
      <protection locked="0"/>
    </xf>
    <xf numFmtId="165" fontId="3" fillId="0" borderId="4" xfId="16" applyNumberFormat="1" applyFont="1" applyFill="1" applyBorder="1" applyAlignment="1" applyProtection="1">
      <alignment horizontal="right" vertical="center"/>
      <protection locked="0"/>
    </xf>
    <xf numFmtId="165" fontId="3" fillId="0" borderId="4" xfId="16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center" wrapText="1"/>
      <protection locked="0"/>
    </xf>
    <xf numFmtId="0" fontId="2" fillId="0" borderId="4" xfId="8" applyFont="1" applyFill="1" applyBorder="1" applyAlignment="1" applyProtection="1">
      <alignment horizontal="left" vertical="center" wrapText="1" indent="1"/>
      <protection locked="0"/>
    </xf>
    <xf numFmtId="0" fontId="2" fillId="0" borderId="4" xfId="8" applyFont="1" applyFill="1" applyBorder="1" applyAlignment="1" applyProtection="1">
      <alignment horizontal="left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358140</xdr:colOff>
      <xdr:row>74</xdr:row>
      <xdr:rowOff>121920</xdr:rowOff>
    </xdr:from>
    <xdr:to>
      <xdr:col>2</xdr:col>
      <xdr:colOff>942975</xdr:colOff>
      <xdr:row>81</xdr:row>
      <xdr:rowOff>99060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B8288EB1-55BD-4B46-B282-8A4B7CF565DA}"/>
            </a:ext>
          </a:extLst>
        </xdr:cNvPr>
        <xdr:cNvSpPr txBox="1"/>
      </xdr:nvSpPr>
      <xdr:spPr>
        <a:xfrm>
          <a:off x="358140" y="10980420"/>
          <a:ext cx="7343775" cy="883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100"/>
            <a:t>     _______________________________________</a:t>
          </a:r>
          <a:r>
            <a:rPr lang="es-MX" sz="1100" baseline="0"/>
            <a:t>                                   </a:t>
          </a:r>
          <a:r>
            <a:rPr lang="es-MX" sz="1100"/>
            <a:t>_______________________________________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PRESIDENTA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MUNICIPAL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TESORERA MUNICIPAL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MTRA. ALEJANDRA GUTIÉRREZ CAMPOS                                      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C.P</a:t>
          </a:r>
          <a:r>
            <a:rPr lang="es-MX" sz="9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 GRACIELA RODRÍGUEZ FLORES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showGridLines="0" tabSelected="1" topLeftCell="A61" zoomScaleNormal="100" workbookViewId="0">
      <selection activeCell="A84" sqref="A84"/>
    </sheetView>
  </sheetViews>
  <sheetFormatPr baseColWidth="10" defaultColWidth="12" defaultRowHeight="10.199999999999999" x14ac:dyDescent="0.2"/>
  <cols>
    <col min="1" max="1" width="100.85546875" style="3" customWidth="1"/>
    <col min="2" max="3" width="25.85546875" style="3" customWidth="1"/>
    <col min="4" max="4" width="12" style="3"/>
    <col min="5" max="5" width="12.42578125" style="3" bestFit="1" customWidth="1"/>
    <col min="6" max="16384" width="12" style="3"/>
  </cols>
  <sheetData>
    <row r="1" spans="1:10" ht="45" customHeight="1" x14ac:dyDescent="0.2">
      <c r="A1" s="19" t="s">
        <v>55</v>
      </c>
      <c r="B1" s="20"/>
      <c r="C1" s="21"/>
    </row>
    <row r="2" spans="1:10" x14ac:dyDescent="0.2">
      <c r="A2" s="1" t="s">
        <v>0</v>
      </c>
      <c r="B2" s="1">
        <v>2026</v>
      </c>
      <c r="C2" s="1">
        <f>B2-1</f>
        <v>2025</v>
      </c>
    </row>
    <row r="3" spans="1:10" s="5" customFormat="1" x14ac:dyDescent="0.2">
      <c r="A3" s="4" t="s">
        <v>1</v>
      </c>
      <c r="B3" s="2"/>
      <c r="C3" s="2"/>
      <c r="F3" s="3"/>
      <c r="G3" s="3"/>
      <c r="H3" s="3"/>
    </row>
    <row r="4" spans="1:10" x14ac:dyDescent="0.2">
      <c r="A4" s="11" t="s">
        <v>2</v>
      </c>
      <c r="B4" s="12">
        <f>SUM(B5:B11)</f>
        <v>2153036055.3000002</v>
      </c>
      <c r="C4" s="12">
        <f>SUM(C5:C11)</f>
        <v>3256767531.0100007</v>
      </c>
      <c r="E4" s="5"/>
      <c r="I4" s="10"/>
      <c r="J4" s="10"/>
    </row>
    <row r="5" spans="1:10" x14ac:dyDescent="0.2">
      <c r="A5" s="13" t="s">
        <v>3</v>
      </c>
      <c r="B5" s="14">
        <v>1604198207.5700002</v>
      </c>
      <c r="C5" s="14">
        <v>2212153888.4300003</v>
      </c>
      <c r="E5" s="5"/>
      <c r="I5" s="10"/>
      <c r="J5" s="10"/>
    </row>
    <row r="6" spans="1:10" x14ac:dyDescent="0.2">
      <c r="A6" s="13" t="s">
        <v>4</v>
      </c>
      <c r="B6" s="14">
        <v>0</v>
      </c>
      <c r="C6" s="14">
        <v>0</v>
      </c>
      <c r="E6" s="5"/>
      <c r="I6" s="10"/>
      <c r="J6" s="10"/>
    </row>
    <row r="7" spans="1:10" x14ac:dyDescent="0.2">
      <c r="A7" s="13" t="s">
        <v>5</v>
      </c>
      <c r="B7" s="14">
        <v>0</v>
      </c>
      <c r="C7" s="14">
        <v>69875.399999999994</v>
      </c>
      <c r="E7" s="5"/>
      <c r="I7" s="10"/>
      <c r="J7" s="10"/>
    </row>
    <row r="8" spans="1:10" x14ac:dyDescent="0.2">
      <c r="A8" s="13" t="s">
        <v>6</v>
      </c>
      <c r="B8" s="14">
        <v>236077720.80000001</v>
      </c>
      <c r="C8" s="14">
        <v>470349190.36000001</v>
      </c>
      <c r="E8" s="5"/>
      <c r="I8" s="10"/>
      <c r="J8" s="10"/>
    </row>
    <row r="9" spans="1:10" x14ac:dyDescent="0.2">
      <c r="A9" s="13" t="s">
        <v>7</v>
      </c>
      <c r="B9" s="14">
        <v>72933866.089999989</v>
      </c>
      <c r="C9" s="14">
        <v>162582889.83999997</v>
      </c>
      <c r="E9" s="5"/>
      <c r="I9" s="10"/>
      <c r="J9" s="10"/>
    </row>
    <row r="10" spans="1:10" x14ac:dyDescent="0.2">
      <c r="A10" s="13" t="s">
        <v>8</v>
      </c>
      <c r="B10" s="14">
        <v>239826260.84000006</v>
      </c>
      <c r="C10" s="14">
        <v>411611686.97999996</v>
      </c>
      <c r="E10" s="5"/>
      <c r="I10" s="10"/>
      <c r="J10" s="10"/>
    </row>
    <row r="11" spans="1:10" ht="11.25" customHeight="1" x14ac:dyDescent="0.2">
      <c r="A11" s="13" t="s">
        <v>9</v>
      </c>
      <c r="B11" s="14">
        <v>0</v>
      </c>
      <c r="C11" s="14">
        <v>0</v>
      </c>
      <c r="E11" s="5"/>
      <c r="I11" s="10"/>
      <c r="J11" s="10"/>
    </row>
    <row r="12" spans="1:10" ht="11.25" customHeight="1" x14ac:dyDescent="0.2">
      <c r="A12" s="13"/>
      <c r="B12" s="15"/>
      <c r="C12" s="15"/>
      <c r="E12" s="5"/>
      <c r="I12" s="10"/>
      <c r="J12" s="10"/>
    </row>
    <row r="13" spans="1:10" ht="30.6" x14ac:dyDescent="0.2">
      <c r="A13" s="11" t="s">
        <v>10</v>
      </c>
      <c r="B13" s="12">
        <f>SUM(B14:B15)</f>
        <v>3477586481.7399998</v>
      </c>
      <c r="C13" s="12">
        <f>SUM(C14:C15)</f>
        <v>6328661372.1700001</v>
      </c>
      <c r="E13" s="5"/>
      <c r="I13" s="10"/>
      <c r="J13" s="10"/>
    </row>
    <row r="14" spans="1:10" ht="20.399999999999999" x14ac:dyDescent="0.2">
      <c r="A14" s="13" t="s">
        <v>11</v>
      </c>
      <c r="B14" s="14">
        <v>3461515200.52</v>
      </c>
      <c r="C14" s="14">
        <v>6165961615.7700005</v>
      </c>
      <c r="E14" s="5"/>
      <c r="I14" s="10"/>
      <c r="J14" s="10"/>
    </row>
    <row r="15" spans="1:10" ht="11.25" customHeight="1" x14ac:dyDescent="0.2">
      <c r="A15" s="13" t="s">
        <v>12</v>
      </c>
      <c r="B15" s="14">
        <v>16071281.220000001</v>
      </c>
      <c r="C15" s="14">
        <v>162699756.40000001</v>
      </c>
      <c r="E15" s="5"/>
      <c r="I15" s="10"/>
      <c r="J15" s="10"/>
    </row>
    <row r="16" spans="1:10" ht="11.25" customHeight="1" x14ac:dyDescent="0.2">
      <c r="A16" s="13"/>
      <c r="B16" s="15"/>
      <c r="C16" s="15"/>
      <c r="E16" s="5"/>
      <c r="I16" s="10"/>
      <c r="J16" s="10"/>
    </row>
    <row r="17" spans="1:10" ht="11.25" customHeight="1" x14ac:dyDescent="0.2">
      <c r="A17" s="11" t="s">
        <v>13</v>
      </c>
      <c r="B17" s="12">
        <f>SUM(B18:B22)</f>
        <v>12088876.26</v>
      </c>
      <c r="C17" s="12">
        <f>SUM(C18:C22)</f>
        <v>35884592.039999999</v>
      </c>
      <c r="E17" s="5"/>
      <c r="I17" s="10"/>
      <c r="J17" s="10"/>
    </row>
    <row r="18" spans="1:10" ht="11.25" customHeight="1" x14ac:dyDescent="0.2">
      <c r="A18" s="13" t="s">
        <v>14</v>
      </c>
      <c r="B18" s="14">
        <v>0</v>
      </c>
      <c r="C18" s="14">
        <v>0</v>
      </c>
      <c r="E18" s="5"/>
      <c r="I18" s="10"/>
      <c r="J18" s="10"/>
    </row>
    <row r="19" spans="1:10" ht="11.25" customHeight="1" x14ac:dyDescent="0.2">
      <c r="A19" s="13" t="s">
        <v>15</v>
      </c>
      <c r="B19" s="14">
        <v>17388.29</v>
      </c>
      <c r="C19" s="14">
        <v>9734.76</v>
      </c>
      <c r="E19" s="5"/>
      <c r="I19" s="10"/>
      <c r="J19" s="10"/>
    </row>
    <row r="20" spans="1:10" ht="11.25" customHeight="1" x14ac:dyDescent="0.2">
      <c r="A20" s="13" t="s">
        <v>16</v>
      </c>
      <c r="B20" s="14">
        <v>0</v>
      </c>
      <c r="C20" s="14">
        <v>0</v>
      </c>
      <c r="E20" s="5"/>
      <c r="I20" s="10"/>
      <c r="J20" s="10"/>
    </row>
    <row r="21" spans="1:10" ht="11.25" customHeight="1" x14ac:dyDescent="0.2">
      <c r="A21" s="13" t="s">
        <v>17</v>
      </c>
      <c r="B21" s="14">
        <v>0</v>
      </c>
      <c r="C21" s="14">
        <v>19990000</v>
      </c>
      <c r="E21" s="5"/>
      <c r="I21" s="10"/>
      <c r="J21" s="10"/>
    </row>
    <row r="22" spans="1:10" ht="11.25" customHeight="1" x14ac:dyDescent="0.2">
      <c r="A22" s="13" t="s">
        <v>18</v>
      </c>
      <c r="B22" s="14">
        <v>12071487.970000001</v>
      </c>
      <c r="C22" s="14">
        <v>15884857.279999999</v>
      </c>
      <c r="E22" s="5"/>
      <c r="I22" s="10"/>
      <c r="J22" s="10"/>
    </row>
    <row r="23" spans="1:10" ht="11.25" customHeight="1" x14ac:dyDescent="0.2">
      <c r="A23" s="16"/>
      <c r="B23" s="15"/>
      <c r="C23" s="15"/>
      <c r="E23" s="5"/>
      <c r="I23" s="10"/>
      <c r="J23" s="10"/>
    </row>
    <row r="24" spans="1:10" ht="11.25" customHeight="1" x14ac:dyDescent="0.2">
      <c r="A24" s="17" t="s">
        <v>19</v>
      </c>
      <c r="B24" s="12">
        <f>B4+B13+B17</f>
        <v>5642711413.3000002</v>
      </c>
      <c r="C24" s="12">
        <f>C4+C13+C17</f>
        <v>9621313495.2200012</v>
      </c>
      <c r="E24" s="5"/>
      <c r="I24" s="10"/>
      <c r="J24" s="10"/>
    </row>
    <row r="25" spans="1:10" ht="11.25" customHeight="1" x14ac:dyDescent="0.2">
      <c r="A25" s="18"/>
      <c r="B25" s="15"/>
      <c r="C25" s="15"/>
      <c r="E25" s="5"/>
      <c r="F25" s="5"/>
      <c r="G25" s="5"/>
      <c r="H25" s="5"/>
      <c r="I25" s="10"/>
      <c r="J25" s="10"/>
    </row>
    <row r="26" spans="1:10" s="5" customFormat="1" ht="11.25" customHeight="1" x14ac:dyDescent="0.2">
      <c r="A26" s="17" t="s">
        <v>20</v>
      </c>
      <c r="B26" s="15"/>
      <c r="C26" s="15"/>
      <c r="F26" s="3"/>
      <c r="G26" s="3"/>
      <c r="H26" s="3"/>
      <c r="I26" s="10"/>
      <c r="J26" s="10"/>
    </row>
    <row r="27" spans="1:10" ht="11.25" customHeight="1" x14ac:dyDescent="0.2">
      <c r="A27" s="11" t="s">
        <v>21</v>
      </c>
      <c r="B27" s="12">
        <f>SUM(B28:B30)</f>
        <v>2617607663.3900008</v>
      </c>
      <c r="C27" s="12">
        <f>SUM(C28:C30)</f>
        <v>5486995909.0199995</v>
      </c>
      <c r="E27" s="5"/>
      <c r="I27" s="10"/>
      <c r="J27" s="10"/>
    </row>
    <row r="28" spans="1:10" ht="11.25" customHeight="1" x14ac:dyDescent="0.2">
      <c r="A28" s="13" t="s">
        <v>22</v>
      </c>
      <c r="B28" s="14">
        <v>1604708450.1500008</v>
      </c>
      <c r="C28" s="14">
        <v>3278723013.5599995</v>
      </c>
      <c r="E28" s="5"/>
      <c r="I28" s="10"/>
      <c r="J28" s="10"/>
    </row>
    <row r="29" spans="1:10" ht="11.25" customHeight="1" x14ac:dyDescent="0.2">
      <c r="A29" s="13" t="s">
        <v>23</v>
      </c>
      <c r="B29" s="14">
        <v>132857167.90000002</v>
      </c>
      <c r="C29" s="14">
        <v>287983409.84999996</v>
      </c>
      <c r="E29" s="5"/>
      <c r="I29" s="10"/>
      <c r="J29" s="10"/>
    </row>
    <row r="30" spans="1:10" ht="11.25" customHeight="1" x14ac:dyDescent="0.2">
      <c r="A30" s="13" t="s">
        <v>24</v>
      </c>
      <c r="B30" s="14">
        <v>880042045.34000003</v>
      </c>
      <c r="C30" s="14">
        <v>1920289485.6099999</v>
      </c>
      <c r="E30" s="5"/>
      <c r="I30" s="10"/>
      <c r="J30" s="10"/>
    </row>
    <row r="31" spans="1:10" ht="11.25" customHeight="1" x14ac:dyDescent="0.2">
      <c r="A31" s="13"/>
      <c r="B31" s="15"/>
      <c r="C31" s="15"/>
      <c r="E31" s="5"/>
      <c r="I31" s="10"/>
      <c r="J31" s="10"/>
    </row>
    <row r="32" spans="1:10" ht="11.25" customHeight="1" x14ac:dyDescent="0.2">
      <c r="A32" s="11" t="s">
        <v>25</v>
      </c>
      <c r="B32" s="12">
        <f>SUM(B33:B41)</f>
        <v>890042889.89999998</v>
      </c>
      <c r="C32" s="12">
        <f>SUM(C33:C41)</f>
        <v>1860902105.79</v>
      </c>
      <c r="E32" s="5"/>
      <c r="I32" s="10"/>
      <c r="J32" s="10"/>
    </row>
    <row r="33" spans="1:10" ht="11.25" customHeight="1" x14ac:dyDescent="0.2">
      <c r="A33" s="13" t="s">
        <v>26</v>
      </c>
      <c r="B33" s="14">
        <v>632146878.63</v>
      </c>
      <c r="C33" s="14">
        <v>1107019902.23</v>
      </c>
      <c r="E33" s="5"/>
      <c r="I33" s="10"/>
      <c r="J33" s="10"/>
    </row>
    <row r="34" spans="1:10" ht="11.25" customHeight="1" x14ac:dyDescent="0.2">
      <c r="A34" s="13" t="s">
        <v>27</v>
      </c>
      <c r="B34" s="14">
        <v>102102513.55</v>
      </c>
      <c r="C34" s="14">
        <v>204715995.70999998</v>
      </c>
      <c r="E34" s="5"/>
      <c r="I34" s="10"/>
      <c r="J34" s="10"/>
    </row>
    <row r="35" spans="1:10" ht="11.25" customHeight="1" x14ac:dyDescent="0.2">
      <c r="A35" s="13" t="s">
        <v>28</v>
      </c>
      <c r="B35" s="14">
        <v>51843169.660000004</v>
      </c>
      <c r="C35" s="14">
        <v>142297037.75</v>
      </c>
      <c r="E35" s="5"/>
      <c r="I35" s="10"/>
      <c r="J35" s="10"/>
    </row>
    <row r="36" spans="1:10" ht="11.25" customHeight="1" x14ac:dyDescent="0.2">
      <c r="A36" s="13" t="s">
        <v>29</v>
      </c>
      <c r="B36" s="14">
        <v>103311651.17</v>
      </c>
      <c r="C36" s="14">
        <v>326438252.12</v>
      </c>
      <c r="E36" s="5"/>
      <c r="I36" s="10"/>
      <c r="J36" s="10"/>
    </row>
    <row r="37" spans="1:10" ht="11.25" customHeight="1" x14ac:dyDescent="0.2">
      <c r="A37" s="13" t="s">
        <v>30</v>
      </c>
      <c r="B37" s="14">
        <v>529437.43999999994</v>
      </c>
      <c r="C37" s="14">
        <v>1172990</v>
      </c>
      <c r="E37" s="5"/>
      <c r="I37" s="10"/>
      <c r="J37" s="10"/>
    </row>
    <row r="38" spans="1:10" ht="11.25" customHeight="1" x14ac:dyDescent="0.2">
      <c r="A38" s="13" t="s">
        <v>31</v>
      </c>
      <c r="B38" s="14">
        <v>0</v>
      </c>
      <c r="C38" s="14">
        <v>0</v>
      </c>
      <c r="E38" s="5"/>
      <c r="I38" s="10"/>
      <c r="J38" s="10"/>
    </row>
    <row r="39" spans="1:10" ht="11.25" customHeight="1" x14ac:dyDescent="0.2">
      <c r="A39" s="13" t="s">
        <v>32</v>
      </c>
      <c r="B39" s="14">
        <v>0</v>
      </c>
      <c r="C39" s="14">
        <v>0</v>
      </c>
      <c r="E39" s="5"/>
      <c r="I39" s="10"/>
      <c r="J39" s="10"/>
    </row>
    <row r="40" spans="1:10" ht="11.25" customHeight="1" x14ac:dyDescent="0.2">
      <c r="A40" s="13" t="s">
        <v>33</v>
      </c>
      <c r="B40" s="14">
        <v>0</v>
      </c>
      <c r="C40" s="14">
        <v>79105396</v>
      </c>
      <c r="E40" s="5"/>
      <c r="I40" s="10"/>
      <c r="J40" s="10"/>
    </row>
    <row r="41" spans="1:10" ht="11.25" customHeight="1" x14ac:dyDescent="0.2">
      <c r="A41" s="13" t="s">
        <v>34</v>
      </c>
      <c r="B41" s="14">
        <v>109239.45</v>
      </c>
      <c r="C41" s="14">
        <v>152531.98000000001</v>
      </c>
      <c r="E41" s="5"/>
      <c r="I41" s="10"/>
      <c r="J41" s="10"/>
    </row>
    <row r="42" spans="1:10" ht="11.25" customHeight="1" x14ac:dyDescent="0.2">
      <c r="A42" s="13"/>
      <c r="B42" s="14"/>
      <c r="C42" s="14"/>
      <c r="E42" s="5"/>
      <c r="I42" s="10"/>
      <c r="J42" s="10"/>
    </row>
    <row r="43" spans="1:10" ht="11.25" customHeight="1" x14ac:dyDescent="0.2">
      <c r="A43" s="11" t="s">
        <v>35</v>
      </c>
      <c r="B43" s="12">
        <f>SUM(B44:B46)</f>
        <v>0</v>
      </c>
      <c r="C43" s="12">
        <f>SUM(C44:C46)</f>
        <v>0</v>
      </c>
      <c r="E43" s="5"/>
      <c r="I43" s="10"/>
      <c r="J43" s="10"/>
    </row>
    <row r="44" spans="1:10" ht="11.25" customHeight="1" x14ac:dyDescent="0.2">
      <c r="A44" s="13" t="s">
        <v>36</v>
      </c>
      <c r="B44" s="14">
        <v>0</v>
      </c>
      <c r="C44" s="14">
        <v>0</v>
      </c>
      <c r="E44" s="5"/>
      <c r="I44" s="10"/>
      <c r="J44" s="10"/>
    </row>
    <row r="45" spans="1:10" ht="11.25" customHeight="1" x14ac:dyDescent="0.2">
      <c r="A45" s="13" t="s">
        <v>37</v>
      </c>
      <c r="B45" s="14">
        <v>0</v>
      </c>
      <c r="C45" s="14">
        <v>0</v>
      </c>
      <c r="E45" s="5"/>
      <c r="I45" s="10"/>
      <c r="J45" s="10"/>
    </row>
    <row r="46" spans="1:10" ht="11.25" customHeight="1" x14ac:dyDescent="0.2">
      <c r="A46" s="13" t="s">
        <v>38</v>
      </c>
      <c r="B46" s="14">
        <v>0</v>
      </c>
      <c r="C46" s="14">
        <v>0</v>
      </c>
      <c r="E46" s="5"/>
      <c r="I46" s="10"/>
      <c r="J46" s="10"/>
    </row>
    <row r="47" spans="1:10" ht="11.25" customHeight="1" x14ac:dyDescent="0.2">
      <c r="A47" s="13"/>
      <c r="B47" s="14"/>
      <c r="C47" s="14"/>
      <c r="E47" s="5"/>
      <c r="I47" s="10"/>
      <c r="J47" s="10"/>
    </row>
    <row r="48" spans="1:10" ht="11.25" customHeight="1" x14ac:dyDescent="0.2">
      <c r="A48" s="11" t="s">
        <v>39</v>
      </c>
      <c r="B48" s="12">
        <f>SUM(B49:B53)</f>
        <v>46496321.700000003</v>
      </c>
      <c r="C48" s="12">
        <f>SUM(C49:C53)</f>
        <v>124633491.04000001</v>
      </c>
      <c r="E48" s="5"/>
      <c r="I48" s="10"/>
      <c r="J48" s="10"/>
    </row>
    <row r="49" spans="1:10" ht="11.25" customHeight="1" x14ac:dyDescent="0.2">
      <c r="A49" s="13" t="s">
        <v>40</v>
      </c>
      <c r="B49" s="14">
        <v>46496321.700000003</v>
      </c>
      <c r="C49" s="14">
        <v>124521312.88000001</v>
      </c>
      <c r="E49" s="5"/>
      <c r="I49" s="10"/>
      <c r="J49" s="10"/>
    </row>
    <row r="50" spans="1:10" ht="11.25" customHeight="1" x14ac:dyDescent="0.2">
      <c r="A50" s="13" t="s">
        <v>41</v>
      </c>
      <c r="B50" s="14">
        <v>0</v>
      </c>
      <c r="C50" s="14">
        <v>0</v>
      </c>
      <c r="E50" s="5"/>
      <c r="I50" s="10"/>
      <c r="J50" s="10"/>
    </row>
    <row r="51" spans="1:10" ht="11.25" customHeight="1" x14ac:dyDescent="0.2">
      <c r="A51" s="13" t="s">
        <v>42</v>
      </c>
      <c r="B51" s="14">
        <v>0</v>
      </c>
      <c r="C51" s="14">
        <v>112178.16</v>
      </c>
      <c r="E51" s="5"/>
      <c r="I51" s="10"/>
      <c r="J51" s="10"/>
    </row>
    <row r="52" spans="1:10" ht="11.25" customHeight="1" x14ac:dyDescent="0.2">
      <c r="A52" s="13" t="s">
        <v>43</v>
      </c>
      <c r="B52" s="14">
        <v>0</v>
      </c>
      <c r="C52" s="14">
        <v>0</v>
      </c>
      <c r="E52" s="5"/>
      <c r="I52" s="10"/>
      <c r="J52" s="10"/>
    </row>
    <row r="53" spans="1:10" ht="11.25" customHeight="1" x14ac:dyDescent="0.2">
      <c r="A53" s="13" t="s">
        <v>44</v>
      </c>
      <c r="B53" s="14">
        <v>0</v>
      </c>
      <c r="C53" s="14">
        <v>0</v>
      </c>
      <c r="E53" s="5"/>
      <c r="I53" s="10"/>
      <c r="J53" s="10"/>
    </row>
    <row r="54" spans="1:10" ht="11.25" customHeight="1" x14ac:dyDescent="0.2">
      <c r="A54" s="13"/>
      <c r="B54" s="14"/>
      <c r="C54" s="14"/>
      <c r="E54" s="5"/>
      <c r="I54" s="10"/>
      <c r="J54" s="10"/>
    </row>
    <row r="55" spans="1:10" ht="11.25" customHeight="1" x14ac:dyDescent="0.2">
      <c r="A55" s="11" t="s">
        <v>45</v>
      </c>
      <c r="B55" s="12">
        <f>SUM(B56:B59)</f>
        <v>155711943.36000001</v>
      </c>
      <c r="C55" s="12">
        <f>SUM(C56:C59)</f>
        <v>337796056.17000002</v>
      </c>
      <c r="E55" s="5"/>
      <c r="I55" s="10"/>
      <c r="J55" s="10"/>
    </row>
    <row r="56" spans="1:10" ht="11.25" customHeight="1" x14ac:dyDescent="0.2">
      <c r="A56" s="13" t="s">
        <v>46</v>
      </c>
      <c r="B56" s="14">
        <v>155447998.06</v>
      </c>
      <c r="C56" s="14">
        <v>282381291.89000005</v>
      </c>
      <c r="E56" s="5"/>
      <c r="I56" s="10"/>
      <c r="J56" s="10"/>
    </row>
    <row r="57" spans="1:10" ht="11.25" customHeight="1" x14ac:dyDescent="0.2">
      <c r="A57" s="13" t="s">
        <v>47</v>
      </c>
      <c r="B57" s="14">
        <v>15000</v>
      </c>
      <c r="C57" s="14">
        <v>18040000</v>
      </c>
      <c r="E57" s="5"/>
      <c r="I57" s="10"/>
      <c r="J57" s="10"/>
    </row>
    <row r="58" spans="1:10" ht="11.25" customHeight="1" x14ac:dyDescent="0.2">
      <c r="A58" s="13" t="s">
        <v>48</v>
      </c>
      <c r="B58" s="14">
        <v>0</v>
      </c>
      <c r="C58" s="14">
        <v>69236.5</v>
      </c>
      <c r="E58" s="5"/>
      <c r="I58" s="10"/>
      <c r="J58" s="10"/>
    </row>
    <row r="59" spans="1:10" ht="11.25" customHeight="1" x14ac:dyDescent="0.2">
      <c r="A59" s="13" t="s">
        <v>49</v>
      </c>
      <c r="B59" s="14">
        <v>248945.30000000002</v>
      </c>
      <c r="C59" s="14">
        <v>37305527.779999994</v>
      </c>
      <c r="E59" s="5"/>
      <c r="I59" s="10"/>
      <c r="J59" s="10"/>
    </row>
    <row r="60" spans="1:10" ht="11.25" customHeight="1" x14ac:dyDescent="0.2">
      <c r="A60" s="13"/>
      <c r="B60" s="14"/>
      <c r="C60" s="14"/>
      <c r="E60" s="5"/>
      <c r="I60" s="10"/>
      <c r="J60" s="10"/>
    </row>
    <row r="61" spans="1:10" ht="11.25" customHeight="1" x14ac:dyDescent="0.2">
      <c r="A61" s="11" t="s">
        <v>50</v>
      </c>
      <c r="B61" s="12">
        <f>SUM(B62)</f>
        <v>79629592.640000001</v>
      </c>
      <c r="C61" s="12">
        <f>SUM(C62)</f>
        <v>607333996.60000014</v>
      </c>
      <c r="E61" s="5"/>
      <c r="I61" s="10"/>
      <c r="J61" s="10"/>
    </row>
    <row r="62" spans="1:10" ht="11.25" customHeight="1" x14ac:dyDescent="0.2">
      <c r="A62" s="13" t="s">
        <v>51</v>
      </c>
      <c r="B62" s="14">
        <v>79629592.640000001</v>
      </c>
      <c r="C62" s="14">
        <v>607333996.60000014</v>
      </c>
      <c r="E62" s="5"/>
      <c r="I62" s="10"/>
      <c r="J62" s="10"/>
    </row>
    <row r="63" spans="1:10" ht="11.25" customHeight="1" x14ac:dyDescent="0.2">
      <c r="A63" s="16"/>
      <c r="B63" s="14"/>
      <c r="C63" s="14"/>
      <c r="E63" s="5"/>
      <c r="I63" s="10"/>
      <c r="J63" s="10"/>
    </row>
    <row r="64" spans="1:10" ht="11.25" customHeight="1" x14ac:dyDescent="0.2">
      <c r="A64" s="17" t="s">
        <v>52</v>
      </c>
      <c r="B64" s="12">
        <f>SUM(B27,B32,B43,B48,B55,B61)</f>
        <v>3789488410.9900007</v>
      </c>
      <c r="C64" s="12">
        <f>SUM(C27,C32,C43,C48,C55,C61)</f>
        <v>8417661558.6199999</v>
      </c>
      <c r="E64" s="5"/>
      <c r="I64" s="10"/>
      <c r="J64" s="10"/>
    </row>
    <row r="65" spans="1:10" ht="11.25" customHeight="1" x14ac:dyDescent="0.2">
      <c r="A65" s="18"/>
      <c r="B65" s="15"/>
      <c r="C65" s="15"/>
      <c r="E65" s="5"/>
      <c r="F65" s="5"/>
      <c r="G65" s="5"/>
      <c r="H65" s="5"/>
      <c r="I65" s="10"/>
      <c r="J65" s="10"/>
    </row>
    <row r="66" spans="1:10" s="5" customFormat="1" x14ac:dyDescent="0.2">
      <c r="A66" s="17" t="s">
        <v>53</v>
      </c>
      <c r="B66" s="12">
        <f>B24-B64</f>
        <v>1853223002.3099995</v>
      </c>
      <c r="C66" s="12">
        <f>C24-C64</f>
        <v>1203651936.6000013</v>
      </c>
      <c r="I66" s="10"/>
      <c r="J66" s="10"/>
    </row>
    <row r="67" spans="1:10" s="5" customFormat="1" x14ac:dyDescent="0.2">
      <c r="A67" s="6"/>
      <c r="B67" s="9"/>
      <c r="C67" s="9"/>
    </row>
    <row r="68" spans="1:10" s="7" customFormat="1" x14ac:dyDescent="0.2">
      <c r="A68" s="3"/>
      <c r="B68" s="3"/>
      <c r="C68" s="3"/>
    </row>
    <row r="69" spans="1:10" ht="13.2" x14ac:dyDescent="0.2">
      <c r="A69" s="8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documentManagement/types"/>
    <ds:schemaRef ds:uri="0c865bf4-0f22-4e4d-b041-7b0c1657e5a8"/>
    <ds:schemaRef ds:uri="http://schemas.openxmlformats.org/package/2006/metadata/core-properties"/>
    <ds:schemaRef ds:uri="6aa8a68a-ab09-4ac8-a697-fdce915bc567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Jonathan Edmundo Contreras Veloz</cp:lastModifiedBy>
  <cp:revision/>
  <dcterms:created xsi:type="dcterms:W3CDTF">2012-12-11T20:29:16Z</dcterms:created>
  <dcterms:modified xsi:type="dcterms:W3CDTF">2026-07-24T14:55:25Z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